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645" windowWidth="19440" windowHeight="14595"/>
  </bookViews>
  <sheets>
    <sheet name="SAMPLE" sheetId="27" r:id="rId1"/>
    <sheet name="Sheet1" sheetId="25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27" l="1"/>
  <c r="D17" i="27"/>
  <c r="D19" i="27"/>
  <c r="D20" i="27"/>
  <c r="D22" i="27"/>
  <c r="D26" i="27"/>
  <c r="D30" i="27"/>
  <c r="D42" i="27"/>
  <c r="D45" i="27"/>
  <c r="C17" i="27"/>
  <c r="C20" i="27"/>
  <c r="C26" i="27"/>
  <c r="C42" i="27"/>
  <c r="C46" i="27"/>
  <c r="D46" i="27"/>
  <c r="D47" i="27"/>
  <c r="D48" i="27"/>
  <c r="D51" i="27"/>
  <c r="D53" i="27"/>
  <c r="C47" i="27"/>
  <c r="D41" i="27"/>
  <c r="D40" i="27"/>
  <c r="D39" i="27"/>
  <c r="D38" i="27"/>
  <c r="D37" i="27"/>
  <c r="D36" i="27"/>
  <c r="D35" i="27"/>
  <c r="D33" i="27"/>
  <c r="D32" i="27"/>
  <c r="D31" i="27"/>
  <c r="D25" i="27"/>
  <c r="D24" i="27"/>
  <c r="D23" i="27"/>
  <c r="D16" i="27"/>
  <c r="D15" i="27"/>
  <c r="D14" i="27"/>
  <c r="D13" i="27"/>
  <c r="D12" i="27"/>
  <c r="D11" i="27"/>
  <c r="D10" i="27"/>
  <c r="D52" i="27"/>
  <c r="D50" i="27"/>
  <c r="D49" i="27"/>
  <c r="D43" i="27"/>
  <c r="D28" i="27"/>
  <c r="D27" i="27"/>
  <c r="D21" i="27"/>
  <c r="D18" i="27"/>
</calcChain>
</file>

<file path=xl/sharedStrings.xml><?xml version="1.0" encoding="utf-8"?>
<sst xmlns="http://schemas.openxmlformats.org/spreadsheetml/2006/main" count="85" uniqueCount="67">
  <si>
    <t>SUBTOTAL</t>
  </si>
  <si>
    <t xml:space="preserve">  EMPLOYEE BENEFITS</t>
  </si>
  <si>
    <t>NOTES</t>
  </si>
  <si>
    <t>ACTUAL COSTS</t>
  </si>
  <si>
    <t>FACILITIES</t>
  </si>
  <si>
    <t>NURSE</t>
  </si>
  <si>
    <t>OCCUPATIONAL THERAPIST</t>
  </si>
  <si>
    <t>REGIONAL PROGRAM</t>
  </si>
  <si>
    <t>PUPIL SUPPORT</t>
  </si>
  <si>
    <t>OPERATIONS</t>
  </si>
  <si>
    <t>EXP. TOTAL LESS REVENUE TOTAL</t>
  </si>
  <si>
    <t xml:space="preserve">EXPENDITURES </t>
  </si>
  <si>
    <t xml:space="preserve">  CUSTODIAN </t>
  </si>
  <si>
    <t>ACTUAL COST (miles * IRS approved Rate)</t>
  </si>
  <si>
    <t>Estimated/Actual Prog Est. Cost Worksheet</t>
  </si>
  <si>
    <t>Estimate</t>
  </si>
  <si>
    <t>Fiscal Year:</t>
  </si>
  <si>
    <t>Total Cost</t>
  </si>
  <si>
    <t>Per Student</t>
  </si>
  <si>
    <t>Number of Students</t>
  </si>
  <si>
    <t>$200 / Classroom</t>
  </si>
  <si>
    <t>Professional Development for Teacher and Instructional Aides</t>
  </si>
  <si>
    <t>$300 PER CLASS WITH APPROVAL OVER $500</t>
  </si>
  <si>
    <t>INCLUSION BEHAVIOR SPECIALIST</t>
  </si>
  <si>
    <t>MENTAL HEALTH SPECIALISTS</t>
  </si>
  <si>
    <t>PSYCHOLOGIST</t>
  </si>
  <si>
    <t>SPECIAL EDUCATION PROGRAM COST FACTORS for LEA Billing</t>
  </si>
  <si>
    <t>LEA FTE COST</t>
  </si>
  <si>
    <t xml:space="preserve">LEA FTE COST        </t>
  </si>
  <si>
    <t xml:space="preserve">LEA FTE COST  </t>
  </si>
  <si>
    <t xml:space="preserve">  TEACHER SALARY </t>
  </si>
  <si>
    <t xml:space="preserve">  SUBSTITUTE TEACHER SALARY</t>
  </si>
  <si>
    <t xml:space="preserve">  SUBSTITUTE AIDE SALARY</t>
  </si>
  <si>
    <t xml:space="preserve">  INSTRUCTIONAL AIDE SALARY</t>
  </si>
  <si>
    <t xml:space="preserve">  MILEAGE</t>
  </si>
  <si>
    <t>LEA Cost/Statutory/Health and Welfare</t>
  </si>
  <si>
    <t>$1,000 annually per classroom (adjusted by COLA/PERS annually)</t>
  </si>
  <si>
    <t>Classroom SUPPLIES</t>
  </si>
  <si>
    <t>$1,000 / Classroom</t>
  </si>
  <si>
    <t>OTHER CONSUMABLE SUPPLIES (not to exceed $1,500)</t>
  </si>
  <si>
    <t>Classroom COMPUTER SUPPLIES (i.e. ink cartridge, copier costs, software)</t>
  </si>
  <si>
    <t xml:space="preserve">  INSERVICE</t>
  </si>
  <si>
    <r>
      <t xml:space="preserve">  PROGRAM SPECIALIST SALARY (if applicable</t>
    </r>
    <r>
      <rPr>
        <vertAlign val="superscript"/>
        <sz val="14"/>
        <rFont val="Symbol"/>
        <family val="1"/>
        <charset val="2"/>
      </rPr>
      <t>1</t>
    </r>
    <r>
      <rPr>
        <sz val="14"/>
        <rFont val="Tahoma"/>
        <family val="2"/>
      </rPr>
      <t>)</t>
    </r>
  </si>
  <si>
    <r>
      <t xml:space="preserve">  DOCUMENTED STAFF </t>
    </r>
    <r>
      <rPr>
        <vertAlign val="superscript"/>
        <sz val="14"/>
        <rFont val="Tahoma"/>
        <family val="2"/>
      </rPr>
      <t>1</t>
    </r>
  </si>
  <si>
    <t>1 -  If program specialist is assigned directly to program include portion of FTE</t>
  </si>
  <si>
    <t>Pupil Support For All Students in Program</t>
  </si>
  <si>
    <t>SITE TRAVEL MILEAGE (if applicable)</t>
  </si>
  <si>
    <t>ACTUAL COST (miles * IRS approved Rate or Stipend)</t>
  </si>
  <si>
    <t>Pupil Support - As Needed Per Student Per IEP</t>
  </si>
  <si>
    <t>PHYSICAL THERAPIST</t>
  </si>
  <si>
    <t xml:space="preserve">SPEECH &amp; LANGUAGE </t>
  </si>
  <si>
    <t>COUNSELING</t>
  </si>
  <si>
    <t>OTHER RELATED SERVICE PROVIDER</t>
  </si>
  <si>
    <t>ADAPTED PHYSICAL EDUCATION</t>
  </si>
  <si>
    <t xml:space="preserve">  PROGRAM ADMINISTRATOR  (Director)</t>
  </si>
  <si>
    <t>ADMINISTRATIVE DIRECT SUPPORT</t>
  </si>
  <si>
    <t>$600 annually per student  (adjusted by COLA/PERS annually)</t>
  </si>
  <si>
    <t xml:space="preserve">  INDIRECT COSTS  (district approved rate)</t>
  </si>
  <si>
    <t>n/a</t>
  </si>
  <si>
    <t>TOTAL PROGRAM  EXPENSE PER STUDENT</t>
  </si>
  <si>
    <r>
      <t xml:space="preserve">EQUIPMENT/Equipment Replacement (if applicable) </t>
    </r>
    <r>
      <rPr>
        <vertAlign val="superscript"/>
        <sz val="14"/>
        <rFont val="Tahoma"/>
        <family val="2"/>
      </rPr>
      <t>2</t>
    </r>
  </si>
  <si>
    <t>2 - Specialized supplies and equipment for individual students (refer to Section 4 of the AB602 Allocation Plan)</t>
  </si>
  <si>
    <t>REVENUE (NON-BASIC AID TO NON-BASIC AID ONLY)</t>
  </si>
  <si>
    <t>1/30/17 REV</t>
  </si>
  <si>
    <t>LCFF AVERAGE ADA REVENUE (per student)</t>
  </si>
  <si>
    <t>LEA FTE COST or ACTUAL COST</t>
  </si>
  <si>
    <t>EXHIBIT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</si>
</sst>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5" x14ac:knownFonts="1">
    <font>
      <sz val="10"/>
      <name val="Arial"/>
    </font>
    <font>
      <sz val="14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14"/>
      <color indexed="10"/>
      <name val="Tahoma"/>
      <family val="2"/>
    </font>
    <font>
      <b/>
      <i/>
      <sz val="16"/>
      <name val="Tahoma"/>
      <family val="2"/>
    </font>
    <font>
      <sz val="14"/>
      <color indexed="12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vertAlign val="superscript"/>
      <sz val="14"/>
      <name val="Symbol"/>
      <family val="1"/>
      <charset val="2"/>
    </font>
    <font>
      <vertAlign val="superscript"/>
      <sz val="14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1">
    <xf numFmtId="0" fontId="0" fillId="0" borderId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164" fontId="1" fillId="0" borderId="1" xfId="0" applyNumberFormat="1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6" fillId="3" borderId="17" xfId="0" applyFont="1" applyFill="1" applyBorder="1" applyAlignment="1">
      <alignment horizontal="center"/>
    </xf>
    <xf numFmtId="0" fontId="10" fillId="0" borderId="0" xfId="0" applyFont="1" applyFill="1"/>
    <xf numFmtId="0" fontId="7" fillId="0" borderId="0" xfId="0" applyFont="1" applyFill="1" applyAlignment="1">
      <alignment horizontal="right"/>
    </xf>
    <xf numFmtId="0" fontId="6" fillId="4" borderId="18" xfId="0" applyFont="1" applyFill="1" applyBorder="1" applyAlignment="1">
      <alignment horizontal="center" vertical="center"/>
    </xf>
    <xf numFmtId="0" fontId="6" fillId="0" borderId="19" xfId="0" applyFont="1" applyFill="1" applyBorder="1"/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" xfId="0" applyFont="1" applyFill="1" applyBorder="1"/>
    <xf numFmtId="0" fontId="7" fillId="0" borderId="21" xfId="0" applyFont="1" applyFill="1" applyBorder="1"/>
    <xf numFmtId="0" fontId="7" fillId="0" borderId="22" xfId="0" applyFont="1" applyFill="1" applyBorder="1" applyAlignment="1">
      <alignment horizontal="left"/>
    </xf>
    <xf numFmtId="0" fontId="7" fillId="0" borderId="11" xfId="0" applyFont="1" applyFill="1" applyBorder="1"/>
    <xf numFmtId="3" fontId="7" fillId="0" borderId="1" xfId="0" applyNumberFormat="1" applyFont="1" applyFill="1" applyBorder="1"/>
    <xf numFmtId="3" fontId="7" fillId="0" borderId="21" xfId="0" applyNumberFormat="1" applyFont="1" applyFill="1" applyBorder="1"/>
    <xf numFmtId="0" fontId="7" fillId="0" borderId="23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12" xfId="0" applyFont="1" applyFill="1" applyBorder="1"/>
    <xf numFmtId="0" fontId="6" fillId="4" borderId="25" xfId="0" applyFont="1" applyFill="1" applyBorder="1" applyAlignment="1">
      <alignment horizontal="center"/>
    </xf>
    <xf numFmtId="0" fontId="7" fillId="4" borderId="6" xfId="0" applyFont="1" applyFill="1" applyBorder="1"/>
    <xf numFmtId="3" fontId="6" fillId="4" borderId="5" xfId="2" applyNumberFormat="1" applyFont="1" applyFill="1" applyBorder="1"/>
    <xf numFmtId="3" fontId="6" fillId="4" borderId="32" xfId="2" applyNumberFormat="1" applyFont="1" applyFill="1" applyBorder="1"/>
    <xf numFmtId="0" fontId="6" fillId="0" borderId="26" xfId="0" applyFont="1" applyFill="1" applyBorder="1" applyAlignment="1">
      <alignment horizontal="left"/>
    </xf>
    <xf numFmtId="0" fontId="7" fillId="0" borderId="7" xfId="0" applyFont="1" applyFill="1" applyBorder="1"/>
    <xf numFmtId="0" fontId="7" fillId="0" borderId="11" xfId="0" applyFont="1" applyFill="1" applyBorder="1" applyAlignment="1">
      <alignment wrapText="1"/>
    </xf>
    <xf numFmtId="0" fontId="6" fillId="4" borderId="27" xfId="0" applyFont="1" applyFill="1" applyBorder="1" applyAlignment="1">
      <alignment horizontal="center"/>
    </xf>
    <xf numFmtId="0" fontId="7" fillId="4" borderId="5" xfId="0" applyFont="1" applyFill="1" applyBorder="1"/>
    <xf numFmtId="0" fontId="6" fillId="0" borderId="28" xfId="0" applyFont="1" applyFill="1" applyBorder="1" applyAlignment="1">
      <alignment horizontal="left"/>
    </xf>
    <xf numFmtId="0" fontId="7" fillId="0" borderId="6" xfId="0" applyFont="1" applyFill="1" applyBorder="1"/>
    <xf numFmtId="0" fontId="7" fillId="0" borderId="22" xfId="0" applyFont="1" applyFill="1" applyBorder="1"/>
    <xf numFmtId="0" fontId="7" fillId="0" borderId="13" xfId="0" applyFont="1" applyFill="1" applyBorder="1"/>
    <xf numFmtId="6" fontId="7" fillId="0" borderId="0" xfId="0" applyNumberFormat="1" applyFont="1" applyFill="1"/>
    <xf numFmtId="0" fontId="7" fillId="0" borderId="22" xfId="0" applyFont="1" applyFill="1" applyBorder="1" applyAlignment="1">
      <alignment horizontal="right"/>
    </xf>
    <xf numFmtId="0" fontId="7" fillId="0" borderId="10" xfId="0" applyFont="1" applyFill="1" applyBorder="1"/>
    <xf numFmtId="0" fontId="6" fillId="4" borderId="5" xfId="0" applyFont="1" applyFill="1" applyBorder="1"/>
    <xf numFmtId="0" fontId="6" fillId="0" borderId="25" xfId="0" applyFont="1" applyFill="1" applyBorder="1" applyAlignment="1">
      <alignment horizontal="left"/>
    </xf>
    <xf numFmtId="0" fontId="8" fillId="0" borderId="13" xfId="0" applyFont="1" applyFill="1" applyBorder="1"/>
    <xf numFmtId="3" fontId="7" fillId="0" borderId="1" xfId="1" applyNumberFormat="1" applyFont="1" applyFill="1" applyBorder="1"/>
    <xf numFmtId="3" fontId="7" fillId="0" borderId="21" xfId="1" applyNumberFormat="1" applyFont="1" applyFill="1" applyBorder="1"/>
    <xf numFmtId="0" fontId="7" fillId="2" borderId="13" xfId="0" applyFont="1" applyFill="1" applyBorder="1" applyAlignment="1">
      <alignment wrapText="1"/>
    </xf>
    <xf numFmtId="0" fontId="6" fillId="0" borderId="24" xfId="0" applyFont="1" applyBorder="1"/>
    <xf numFmtId="0" fontId="7" fillId="0" borderId="2" xfId="0" applyFont="1" applyBorder="1"/>
    <xf numFmtId="3" fontId="7" fillId="0" borderId="1" xfId="0" applyNumberFormat="1" applyFont="1" applyBorder="1"/>
    <xf numFmtId="3" fontId="7" fillId="0" borderId="21" xfId="0" applyNumberFormat="1" applyFont="1" applyBorder="1"/>
    <xf numFmtId="0" fontId="7" fillId="0" borderId="0" xfId="0" applyFont="1"/>
    <xf numFmtId="0" fontId="6" fillId="4" borderId="33" xfId="0" applyFont="1" applyFill="1" applyBorder="1" applyAlignment="1">
      <alignment horizontal="center"/>
    </xf>
    <xf numFmtId="0" fontId="6" fillId="4" borderId="10" xfId="0" applyFont="1" applyFill="1" applyBorder="1"/>
    <xf numFmtId="3" fontId="6" fillId="4" borderId="34" xfId="2" applyNumberFormat="1" applyFont="1" applyFill="1" applyBorder="1"/>
    <xf numFmtId="3" fontId="6" fillId="4" borderId="35" xfId="2" applyNumberFormat="1" applyFont="1" applyFill="1" applyBorder="1"/>
    <xf numFmtId="0" fontId="11" fillId="5" borderId="19" xfId="0" applyFont="1" applyFill="1" applyBorder="1" applyAlignment="1">
      <alignment horizontal="center"/>
    </xf>
    <xf numFmtId="0" fontId="12" fillId="5" borderId="3" xfId="0" applyFont="1" applyFill="1" applyBorder="1"/>
    <xf numFmtId="3" fontId="11" fillId="5" borderId="20" xfId="0" applyNumberFormat="1" applyFont="1" applyFill="1" applyBorder="1"/>
    <xf numFmtId="0" fontId="6" fillId="0" borderId="4" xfId="0" applyFont="1" applyFill="1" applyBorder="1" applyAlignment="1">
      <alignment horizontal="left"/>
    </xf>
    <xf numFmtId="3" fontId="7" fillId="0" borderId="9" xfId="0" applyNumberFormat="1" applyFont="1" applyFill="1" applyBorder="1"/>
    <xf numFmtId="3" fontId="7" fillId="0" borderId="31" xfId="0" applyNumberFormat="1" applyFont="1" applyFill="1" applyBorder="1"/>
    <xf numFmtId="0" fontId="6" fillId="0" borderId="14" xfId="0" applyFont="1" applyBorder="1" applyAlignment="1">
      <alignment horizontal="left"/>
    </xf>
    <xf numFmtId="0" fontId="7" fillId="0" borderId="3" xfId="0" applyFont="1" applyBorder="1"/>
    <xf numFmtId="0" fontId="7" fillId="2" borderId="22" xfId="0" applyFont="1" applyFill="1" applyBorder="1"/>
    <xf numFmtId="0" fontId="7" fillId="0" borderId="11" xfId="0" applyFont="1" applyBorder="1"/>
    <xf numFmtId="0" fontId="6" fillId="0" borderId="29" xfId="0" applyFont="1" applyBorder="1" applyAlignment="1">
      <alignment horizontal="center"/>
    </xf>
    <xf numFmtId="0" fontId="7" fillId="0" borderId="5" xfId="0" applyFont="1" applyBorder="1"/>
    <xf numFmtId="0" fontId="6" fillId="0" borderId="4" xfId="0" applyFont="1" applyBorder="1" applyAlignment="1">
      <alignment horizontal="left"/>
    </xf>
    <xf numFmtId="0" fontId="7" fillId="0" borderId="6" xfId="0" applyFont="1" applyBorder="1"/>
    <xf numFmtId="3" fontId="7" fillId="0" borderId="8" xfId="0" applyNumberFormat="1" applyFont="1" applyBorder="1"/>
    <xf numFmtId="3" fontId="7" fillId="0" borderId="30" xfId="0" applyNumberFormat="1" applyFont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14" fontId="7" fillId="0" borderId="0" xfId="0" applyNumberFormat="1" applyFont="1" applyFill="1" applyBorder="1"/>
    <xf numFmtId="14" fontId="7" fillId="0" borderId="0" xfId="0" quotePrefix="1" applyNumberFormat="1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6" borderId="36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21" xfId="0" applyNumberFormat="1" applyFont="1" applyFill="1" applyBorder="1"/>
    <xf numFmtId="0" fontId="7" fillId="0" borderId="0" xfId="0" applyFont="1" applyFill="1" applyBorder="1" applyAlignment="1">
      <alignment horizontal="left"/>
    </xf>
    <xf numFmtId="0" fontId="6" fillId="0" borderId="37" xfId="0" applyFont="1" applyFill="1" applyBorder="1"/>
    <xf numFmtId="0" fontId="6" fillId="0" borderId="3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</cellXfs>
  <cellStyles count="21">
    <cellStyle name="Comma" xfId="2" builtinId="3"/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E62"/>
  <sheetViews>
    <sheetView tabSelected="1" zoomScale="75" workbookViewId="0">
      <selection sqref="A1:D58"/>
    </sheetView>
  </sheetViews>
  <sheetFormatPr defaultColWidth="8.85546875" defaultRowHeight="18" x14ac:dyDescent="0.25"/>
  <cols>
    <col min="1" max="1" width="92.140625" style="2" customWidth="1"/>
    <col min="2" max="2" width="78.140625" style="2" customWidth="1"/>
    <col min="3" max="4" width="19.28515625" style="2" customWidth="1"/>
    <col min="5" max="5" width="9.140625" style="2" customWidth="1"/>
    <col min="6" max="16384" width="8.85546875" style="2"/>
  </cols>
  <sheetData>
    <row r="1" spans="1:4" ht="18.75" thickBot="1" x14ac:dyDescent="0.3">
      <c r="A1" s="80" t="s">
        <v>26</v>
      </c>
      <c r="B1" s="81"/>
    </row>
    <row r="2" spans="1:4" ht="18.75" thickBot="1" x14ac:dyDescent="0.3">
      <c r="A2" s="82" t="s">
        <v>66</v>
      </c>
      <c r="B2" s="83"/>
      <c r="C2" s="3"/>
    </row>
    <row r="3" spans="1:4" ht="20.25" thickBot="1" x14ac:dyDescent="0.3">
      <c r="A3" s="4"/>
      <c r="B3" s="5" t="s">
        <v>14</v>
      </c>
      <c r="C3" s="6" t="s">
        <v>15</v>
      </c>
    </row>
    <row r="4" spans="1:4" ht="20.25" thickBot="1" x14ac:dyDescent="0.3">
      <c r="A4" s="4"/>
      <c r="B4" s="5" t="s">
        <v>16</v>
      </c>
      <c r="C4" s="6"/>
    </row>
    <row r="5" spans="1:4" ht="18.75" thickBot="1" x14ac:dyDescent="0.3">
      <c r="A5" s="7"/>
    </row>
    <row r="6" spans="1:4" ht="18.75" thickBot="1" x14ac:dyDescent="0.3">
      <c r="A6" s="7"/>
      <c r="C6" s="8" t="s">
        <v>19</v>
      </c>
      <c r="D6" s="9"/>
    </row>
    <row r="7" spans="1:4" ht="18.75" thickBot="1" x14ac:dyDescent="0.3">
      <c r="A7" s="10" t="s">
        <v>11</v>
      </c>
      <c r="B7" s="79" t="s">
        <v>2</v>
      </c>
      <c r="C7" s="11" t="s">
        <v>17</v>
      </c>
      <c r="D7" s="11" t="s">
        <v>18</v>
      </c>
    </row>
    <row r="8" spans="1:4" x14ac:dyDescent="0.25">
      <c r="A8" s="78" t="s">
        <v>7</v>
      </c>
      <c r="B8" s="13"/>
      <c r="C8" s="13"/>
      <c r="D8" s="14"/>
    </row>
    <row r="9" spans="1:4" ht="20.25" x14ac:dyDescent="0.25">
      <c r="A9" s="33" t="s">
        <v>42</v>
      </c>
      <c r="B9" s="13" t="s">
        <v>27</v>
      </c>
      <c r="C9" s="13"/>
      <c r="D9" s="14" t="e">
        <f>C9/D6</f>
        <v>#DIV/0!</v>
      </c>
    </row>
    <row r="10" spans="1:4" x14ac:dyDescent="0.25">
      <c r="A10" s="15" t="s">
        <v>30</v>
      </c>
      <c r="B10" s="16" t="s">
        <v>28</v>
      </c>
      <c r="C10" s="17"/>
      <c r="D10" s="14" t="e">
        <f>C10/D6</f>
        <v>#DIV/0!</v>
      </c>
    </row>
    <row r="11" spans="1:4" x14ac:dyDescent="0.25">
      <c r="A11" s="15" t="s">
        <v>31</v>
      </c>
      <c r="B11" s="16" t="s">
        <v>3</v>
      </c>
      <c r="C11" s="17"/>
      <c r="D11" s="14" t="e">
        <f>C11/D6</f>
        <v>#DIV/0!</v>
      </c>
    </row>
    <row r="12" spans="1:4" x14ac:dyDescent="0.25">
      <c r="A12" s="19" t="s">
        <v>33</v>
      </c>
      <c r="B12" s="16" t="s">
        <v>29</v>
      </c>
      <c r="C12" s="17"/>
      <c r="D12" s="14" t="e">
        <f>C12/D6</f>
        <v>#DIV/0!</v>
      </c>
    </row>
    <row r="13" spans="1:4" x14ac:dyDescent="0.25">
      <c r="A13" s="19" t="s">
        <v>32</v>
      </c>
      <c r="B13" s="16" t="s">
        <v>3</v>
      </c>
      <c r="C13" s="17"/>
      <c r="D13" s="14" t="e">
        <f>C13/D6</f>
        <v>#DIV/0!</v>
      </c>
    </row>
    <row r="14" spans="1:4" x14ac:dyDescent="0.25">
      <c r="A14" s="15" t="s">
        <v>41</v>
      </c>
      <c r="B14" s="16" t="s">
        <v>21</v>
      </c>
      <c r="C14" s="17"/>
      <c r="D14" s="14" t="e">
        <f>C14/D6</f>
        <v>#DIV/0!</v>
      </c>
    </row>
    <row r="15" spans="1:4" x14ac:dyDescent="0.25">
      <c r="A15" s="15" t="s">
        <v>34</v>
      </c>
      <c r="B15" s="16" t="s">
        <v>13</v>
      </c>
      <c r="C15" s="17"/>
      <c r="D15" s="14" t="e">
        <f>C15/D6</f>
        <v>#DIV/0!</v>
      </c>
    </row>
    <row r="16" spans="1:4" ht="18.75" thickBot="1" x14ac:dyDescent="0.3">
      <c r="A16" s="20" t="s">
        <v>1</v>
      </c>
      <c r="B16" s="21" t="s">
        <v>35</v>
      </c>
      <c r="C16" s="17">
        <v>0</v>
      </c>
      <c r="D16" s="14" t="e">
        <f>C16/D6</f>
        <v>#DIV/0!</v>
      </c>
    </row>
    <row r="17" spans="1:5" ht="19.5" thickTop="1" thickBot="1" x14ac:dyDescent="0.3">
      <c r="A17" s="22" t="s">
        <v>0</v>
      </c>
      <c r="B17" s="23"/>
      <c r="C17" s="24">
        <f>SUM(C9:C16)</f>
        <v>0</v>
      </c>
      <c r="D17" s="25" t="e">
        <f>SUM(D9:D16)</f>
        <v>#DIV/0!</v>
      </c>
    </row>
    <row r="18" spans="1:5" ht="19.5" thickTop="1" thickBot="1" x14ac:dyDescent="0.3">
      <c r="A18" s="26" t="s">
        <v>4</v>
      </c>
      <c r="B18" s="27"/>
      <c r="C18" s="17"/>
      <c r="D18" s="18" t="str">
        <f t="shared" ref="D18:D52" si="0">IF(C18="","",C18/$D$6)</f>
        <v/>
      </c>
    </row>
    <row r="19" spans="1:5" ht="37.5" thickBot="1" x14ac:dyDescent="0.35">
      <c r="A19" s="15" t="s">
        <v>12</v>
      </c>
      <c r="B19" s="28" t="s">
        <v>36</v>
      </c>
      <c r="C19" s="1">
        <v>1000</v>
      </c>
      <c r="D19" s="76" t="e">
        <f>C19/D6</f>
        <v>#DIV/0!</v>
      </c>
    </row>
    <row r="20" spans="1:5" ht="19.5" thickTop="1" thickBot="1" x14ac:dyDescent="0.3">
      <c r="A20" s="29" t="s">
        <v>0</v>
      </c>
      <c r="B20" s="30"/>
      <c r="C20" s="24">
        <f>C19</f>
        <v>1000</v>
      </c>
      <c r="D20" s="25" t="e">
        <f>D19</f>
        <v>#DIV/0!</v>
      </c>
    </row>
    <row r="21" spans="1:5" ht="19.5" thickTop="1" thickBot="1" x14ac:dyDescent="0.3">
      <c r="A21" s="31" t="s">
        <v>9</v>
      </c>
      <c r="B21" s="32"/>
      <c r="C21" s="17"/>
      <c r="D21" s="18" t="str">
        <f t="shared" si="0"/>
        <v/>
      </c>
    </row>
    <row r="22" spans="1:5" x14ac:dyDescent="0.25">
      <c r="A22" s="33" t="s">
        <v>37</v>
      </c>
      <c r="B22" s="34" t="s">
        <v>20</v>
      </c>
      <c r="C22" s="17">
        <v>200</v>
      </c>
      <c r="D22" s="18" t="e">
        <f>C22/D6</f>
        <v>#DIV/0!</v>
      </c>
    </row>
    <row r="23" spans="1:5" x14ac:dyDescent="0.25">
      <c r="A23" s="33" t="s">
        <v>40</v>
      </c>
      <c r="B23" s="16" t="s">
        <v>38</v>
      </c>
      <c r="C23" s="17">
        <v>1000</v>
      </c>
      <c r="D23" s="18" t="e">
        <f>C23/D6</f>
        <v>#DIV/0!</v>
      </c>
      <c r="E23" s="35"/>
    </row>
    <row r="24" spans="1:5" x14ac:dyDescent="0.25">
      <c r="A24" s="33" t="s">
        <v>39</v>
      </c>
      <c r="B24" s="16" t="s">
        <v>3</v>
      </c>
      <c r="C24" s="17"/>
      <c r="D24" s="18" t="e">
        <f>C24/D6</f>
        <v>#DIV/0!</v>
      </c>
    </row>
    <row r="25" spans="1:5" ht="21" thickBot="1" x14ac:dyDescent="0.3">
      <c r="A25" s="20" t="s">
        <v>60</v>
      </c>
      <c r="B25" s="21" t="s">
        <v>22</v>
      </c>
      <c r="C25" s="17"/>
      <c r="D25" s="18" t="e">
        <f>C25/D6</f>
        <v>#DIV/0!</v>
      </c>
    </row>
    <row r="26" spans="1:5" ht="19.5" thickTop="1" thickBot="1" x14ac:dyDescent="0.3">
      <c r="A26" s="29" t="s">
        <v>0</v>
      </c>
      <c r="B26" s="38"/>
      <c r="C26" s="24">
        <f>SUM(C21:C25)</f>
        <v>1200</v>
      </c>
      <c r="D26" s="25" t="e">
        <f>SUM(D22:D25)</f>
        <v>#DIV/0!</v>
      </c>
    </row>
    <row r="27" spans="1:5" ht="19.5" thickTop="1" thickBot="1" x14ac:dyDescent="0.3">
      <c r="A27" s="39" t="s">
        <v>8</v>
      </c>
      <c r="B27" s="27"/>
      <c r="C27" s="17"/>
      <c r="D27" s="18" t="str">
        <f t="shared" si="0"/>
        <v/>
      </c>
    </row>
    <row r="28" spans="1:5" ht="20.25" x14ac:dyDescent="0.25">
      <c r="A28" s="15" t="s">
        <v>43</v>
      </c>
      <c r="B28" s="40"/>
      <c r="C28" s="17"/>
      <c r="D28" s="18" t="str">
        <f t="shared" si="0"/>
        <v/>
      </c>
    </row>
    <row r="29" spans="1:5" x14ac:dyDescent="0.25">
      <c r="A29" s="74" t="s">
        <v>45</v>
      </c>
      <c r="B29" s="40"/>
      <c r="C29" s="17"/>
      <c r="D29" s="18"/>
    </row>
    <row r="30" spans="1:5" x14ac:dyDescent="0.25">
      <c r="A30" s="36" t="s">
        <v>24</v>
      </c>
      <c r="B30" s="13" t="s">
        <v>27</v>
      </c>
      <c r="C30" s="17"/>
      <c r="D30" s="18" t="e">
        <f>C30/D6</f>
        <v>#DIV/0!</v>
      </c>
    </row>
    <row r="31" spans="1:5" x14ac:dyDescent="0.25">
      <c r="A31" s="36" t="s">
        <v>25</v>
      </c>
      <c r="B31" s="13" t="s">
        <v>27</v>
      </c>
      <c r="C31" s="17"/>
      <c r="D31" s="18" t="e">
        <f>C31/D6</f>
        <v>#DIV/0!</v>
      </c>
    </row>
    <row r="32" spans="1:5" x14ac:dyDescent="0.25">
      <c r="A32" s="36" t="s">
        <v>23</v>
      </c>
      <c r="B32" s="13" t="s">
        <v>27</v>
      </c>
      <c r="C32" s="17"/>
      <c r="D32" s="18" t="e">
        <f>C32/D6</f>
        <v>#DIV/0!</v>
      </c>
    </row>
    <row r="33" spans="1:5" x14ac:dyDescent="0.25">
      <c r="A33" s="36" t="s">
        <v>46</v>
      </c>
      <c r="B33" s="16" t="s">
        <v>47</v>
      </c>
      <c r="C33" s="17"/>
      <c r="D33" s="18" t="e">
        <f>C33/D6</f>
        <v>#DIV/0!</v>
      </c>
      <c r="E33" s="75"/>
    </row>
    <row r="34" spans="1:5" x14ac:dyDescent="0.25">
      <c r="A34" s="74" t="s">
        <v>48</v>
      </c>
      <c r="B34" s="37"/>
      <c r="C34" s="17"/>
      <c r="D34" s="18"/>
    </row>
    <row r="35" spans="1:5" x14ac:dyDescent="0.25">
      <c r="A35" s="36" t="s">
        <v>5</v>
      </c>
      <c r="B35" s="13" t="s">
        <v>27</v>
      </c>
      <c r="C35" s="17"/>
      <c r="D35" s="18" t="e">
        <f>C35/D6</f>
        <v>#DIV/0!</v>
      </c>
    </row>
    <row r="36" spans="1:5" x14ac:dyDescent="0.25">
      <c r="A36" s="73" t="s">
        <v>6</v>
      </c>
      <c r="B36" s="13" t="s">
        <v>27</v>
      </c>
      <c r="C36" s="41"/>
      <c r="D36" s="42" t="e">
        <f>C36/D6</f>
        <v>#DIV/0!</v>
      </c>
    </row>
    <row r="37" spans="1:5" x14ac:dyDescent="0.25">
      <c r="A37" s="36" t="s">
        <v>50</v>
      </c>
      <c r="B37" s="13" t="s">
        <v>27</v>
      </c>
      <c r="C37" s="41"/>
      <c r="D37" s="42" t="e">
        <f>C37/D6</f>
        <v>#DIV/0!</v>
      </c>
    </row>
    <row r="38" spans="1:5" x14ac:dyDescent="0.25">
      <c r="A38" s="73" t="s">
        <v>51</v>
      </c>
      <c r="B38" s="13" t="s">
        <v>27</v>
      </c>
      <c r="C38" s="41"/>
      <c r="D38" s="42" t="e">
        <f>C38/D6</f>
        <v>#DIV/0!</v>
      </c>
    </row>
    <row r="39" spans="1:5" x14ac:dyDescent="0.25">
      <c r="A39" s="73" t="s">
        <v>49</v>
      </c>
      <c r="B39" s="13" t="s">
        <v>27</v>
      </c>
      <c r="C39" s="41"/>
      <c r="D39" s="42" t="e">
        <f>C39/D6</f>
        <v>#DIV/0!</v>
      </c>
    </row>
    <row r="40" spans="1:5" x14ac:dyDescent="0.25">
      <c r="A40" s="73" t="s">
        <v>53</v>
      </c>
      <c r="B40" s="13" t="s">
        <v>27</v>
      </c>
      <c r="C40" s="41"/>
      <c r="D40" s="42" t="e">
        <f>C40/D6</f>
        <v>#DIV/0!</v>
      </c>
    </row>
    <row r="41" spans="1:5" ht="18.75" thickBot="1" x14ac:dyDescent="0.3">
      <c r="A41" s="8" t="s">
        <v>52</v>
      </c>
      <c r="B41" s="13" t="s">
        <v>65</v>
      </c>
      <c r="C41" s="17"/>
      <c r="D41" s="18" t="e">
        <f>C41/D6</f>
        <v>#DIV/0!</v>
      </c>
    </row>
    <row r="42" spans="1:5" ht="19.5" thickTop="1" thickBot="1" x14ac:dyDescent="0.3">
      <c r="A42" s="29" t="s">
        <v>0</v>
      </c>
      <c r="B42" s="38"/>
      <c r="C42" s="24">
        <f>SUM(C30:C41)</f>
        <v>0</v>
      </c>
      <c r="D42" s="25" t="e">
        <f>SUM(D30:D41)</f>
        <v>#DIV/0!</v>
      </c>
    </row>
    <row r="43" spans="1:5" ht="19.5" thickTop="1" thickBot="1" x14ac:dyDescent="0.3">
      <c r="A43" s="39" t="s">
        <v>55</v>
      </c>
      <c r="B43" s="27"/>
      <c r="C43" s="17"/>
      <c r="D43" s="18" t="str">
        <f t="shared" si="0"/>
        <v/>
      </c>
    </row>
    <row r="44" spans="1:5" ht="36.75" thickBot="1" x14ac:dyDescent="0.3">
      <c r="A44" s="33" t="s">
        <v>54</v>
      </c>
      <c r="B44" s="43" t="s">
        <v>56</v>
      </c>
      <c r="C44" s="17" t="s">
        <v>58</v>
      </c>
      <c r="D44" s="18">
        <v>600</v>
      </c>
    </row>
    <row r="45" spans="1:5" ht="19.5" thickTop="1" thickBot="1" x14ac:dyDescent="0.3">
      <c r="A45" s="29" t="s">
        <v>0</v>
      </c>
      <c r="B45" s="38"/>
      <c r="C45" s="24">
        <v>600</v>
      </c>
      <c r="D45" s="25">
        <f>SUM(D44:D44)</f>
        <v>600</v>
      </c>
    </row>
    <row r="46" spans="1:5" s="48" customFormat="1" ht="19.5" thickTop="1" thickBot="1" x14ac:dyDescent="0.3">
      <c r="A46" s="44" t="s">
        <v>57</v>
      </c>
      <c r="B46" s="45"/>
      <c r="C46" s="46" t="e">
        <f>+(C17+C20+C26+C42+C45+#REF!)*0.0561</f>
        <v>#REF!</v>
      </c>
      <c r="D46" s="47" t="e">
        <f t="shared" si="0"/>
        <v>#REF!</v>
      </c>
    </row>
    <row r="47" spans="1:5" ht="19.5" thickTop="1" thickBot="1" x14ac:dyDescent="0.3">
      <c r="A47" s="49" t="s">
        <v>0</v>
      </c>
      <c r="B47" s="50"/>
      <c r="C47" s="51" t="e">
        <f>C46</f>
        <v>#REF!</v>
      </c>
      <c r="D47" s="52" t="e">
        <f>D46</f>
        <v>#REF!</v>
      </c>
    </row>
    <row r="48" spans="1:5" ht="37.5" customHeight="1" thickBot="1" x14ac:dyDescent="0.3">
      <c r="A48" s="53" t="s">
        <v>59</v>
      </c>
      <c r="B48" s="54"/>
      <c r="C48" s="55"/>
      <c r="D48" s="55" t="e">
        <f>+D17+D20+D26+D42+D45+D47</f>
        <v>#DIV/0!</v>
      </c>
    </row>
    <row r="49" spans="1:4" ht="18.75" thickBot="1" x14ac:dyDescent="0.3">
      <c r="A49" s="56" t="s">
        <v>10</v>
      </c>
      <c r="B49" s="32"/>
      <c r="C49" s="57"/>
      <c r="D49" s="58" t="str">
        <f t="shared" si="0"/>
        <v/>
      </c>
    </row>
    <row r="50" spans="1:4" s="48" customFormat="1" ht="18.75" thickBot="1" x14ac:dyDescent="0.3">
      <c r="A50" s="59" t="s">
        <v>62</v>
      </c>
      <c r="B50" s="60"/>
      <c r="C50" s="46"/>
      <c r="D50" s="47" t="str">
        <f t="shared" si="0"/>
        <v/>
      </c>
    </row>
    <row r="51" spans="1:4" s="48" customFormat="1" ht="18.75" thickBot="1" x14ac:dyDescent="0.3">
      <c r="A51" s="61" t="s">
        <v>64</v>
      </c>
      <c r="B51" s="62"/>
      <c r="C51" s="46"/>
      <c r="D51" s="47">
        <f>C51</f>
        <v>0</v>
      </c>
    </row>
    <row r="52" spans="1:4" s="48" customFormat="1" ht="19.5" thickTop="1" thickBot="1" x14ac:dyDescent="0.3">
      <c r="A52" s="63" t="s">
        <v>0</v>
      </c>
      <c r="B52" s="64"/>
      <c r="C52" s="46"/>
      <c r="D52" s="47" t="str">
        <f t="shared" si="0"/>
        <v/>
      </c>
    </row>
    <row r="53" spans="1:4" s="48" customFormat="1" ht="19.5" thickTop="1" thickBot="1" x14ac:dyDescent="0.3">
      <c r="A53" s="65" t="s">
        <v>10</v>
      </c>
      <c r="B53" s="66"/>
      <c r="C53" s="67"/>
      <c r="D53" s="68" t="e">
        <f>D48-D51</f>
        <v>#DIV/0!</v>
      </c>
    </row>
    <row r="54" spans="1:4" x14ac:dyDescent="0.25">
      <c r="A54" s="69"/>
      <c r="B54" s="12"/>
    </row>
    <row r="55" spans="1:4" x14ac:dyDescent="0.25">
      <c r="A55" s="2" t="s">
        <v>44</v>
      </c>
      <c r="B55" s="12"/>
    </row>
    <row r="56" spans="1:4" x14ac:dyDescent="0.25">
      <c r="A56" s="77" t="s">
        <v>61</v>
      </c>
    </row>
    <row r="57" spans="1:4" x14ac:dyDescent="0.25">
      <c r="A57" s="70"/>
    </row>
    <row r="58" spans="1:4" x14ac:dyDescent="0.25">
      <c r="B58" s="71" t="s">
        <v>63</v>
      </c>
    </row>
    <row r="59" spans="1:4" x14ac:dyDescent="0.25">
      <c r="A59" s="12"/>
    </row>
    <row r="61" spans="1:4" x14ac:dyDescent="0.25">
      <c r="A61" s="8"/>
      <c r="B61" s="72"/>
    </row>
    <row r="62" spans="1:4" x14ac:dyDescent="0.25">
      <c r="B62" s="3"/>
    </row>
  </sheetData>
  <mergeCells count="2">
    <mergeCell ref="A1:B1"/>
    <mergeCell ref="A2:B2"/>
  </mergeCells>
  <printOptions horizontalCentered="1"/>
  <pageMargins left="0" right="0" top="0.75" bottom="0" header="0" footer="0"/>
  <pageSetup scale="42" orientation="portrait" horizontalDpi="1200" verticalDpi="1200" r:id="rId1"/>
  <headerFooter alignWithMargins="0">
    <oddFooter>&amp;CPage 2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defaultColWidth="8.85546875" defaultRowHeight="12.75" x14ac:dyDescent="0.2"/>
  <sheetData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Sheet1</vt:lpstr>
    </vt:vector>
  </TitlesOfParts>
  <Company>This Is Marilyn's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Jeren Lacey</dc:creator>
  <cp:lastModifiedBy>Jessica Little</cp:lastModifiedBy>
  <cp:lastPrinted>2017-01-09T16:29:36Z</cp:lastPrinted>
  <dcterms:created xsi:type="dcterms:W3CDTF">2000-05-15T18:27:07Z</dcterms:created>
  <dcterms:modified xsi:type="dcterms:W3CDTF">2017-02-03T22:23:35Z</dcterms:modified>
</cp:coreProperties>
</file>